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19100" windowHeight="8000"/>
  </bookViews>
  <sheets>
    <sheet name="МП 2018" sheetId="1" r:id="rId1"/>
  </sheets>
  <definedNames>
    <definedName name="_xlnm.Print_Titles" localSheetId="0">'МП 2018'!$7:$9</definedName>
    <definedName name="_xlnm.Print_Area" localSheetId="0">'МП 2018'!$A$1:$J$52</definedName>
  </definedNames>
  <calcPr calcId="145621"/>
</workbook>
</file>

<file path=xl/calcChain.xml><?xml version="1.0" encoding="utf-8"?>
<calcChain xmlns="http://schemas.openxmlformats.org/spreadsheetml/2006/main">
  <c r="G46" i="1" l="1"/>
  <c r="J40" i="1" l="1"/>
  <c r="H40" i="1"/>
  <c r="J51" i="1" l="1"/>
  <c r="H51" i="1"/>
  <c r="H18" i="1"/>
  <c r="H28" i="1" l="1"/>
  <c r="H29" i="1"/>
  <c r="H30" i="1"/>
  <c r="C16" i="1" l="1"/>
  <c r="G16" i="1"/>
  <c r="I16" i="1"/>
  <c r="H43" i="1" l="1"/>
  <c r="H42" i="1"/>
  <c r="I46" i="1" l="1"/>
  <c r="I35" i="1" l="1"/>
  <c r="G35" i="1"/>
  <c r="G10" i="1" l="1"/>
  <c r="I10" i="1"/>
  <c r="G20" i="1" l="1"/>
  <c r="I20" i="1"/>
  <c r="I41" i="1" l="1"/>
  <c r="G41" i="1"/>
  <c r="I31" i="1"/>
  <c r="G31" i="1"/>
  <c r="C10" i="1" l="1"/>
  <c r="J43" i="1" l="1"/>
  <c r="J42" i="1"/>
  <c r="H26" i="1" l="1"/>
  <c r="H10" i="1" l="1"/>
  <c r="J44" i="1"/>
  <c r="C31" i="1" l="1"/>
  <c r="J34" i="1"/>
  <c r="H34" i="1"/>
  <c r="C46" i="1"/>
  <c r="J49" i="1"/>
  <c r="J48" i="1"/>
  <c r="J47" i="1"/>
  <c r="H48" i="1"/>
  <c r="H47" i="1"/>
  <c r="H49" i="1"/>
  <c r="J45" i="1"/>
  <c r="H46" i="1" l="1"/>
  <c r="J46" i="1"/>
  <c r="H31" i="1"/>
  <c r="J31" i="1"/>
  <c r="H45" i="1"/>
  <c r="H44" i="1"/>
  <c r="C41" i="1"/>
  <c r="J41" i="1" s="1"/>
  <c r="J39" i="1"/>
  <c r="H39" i="1"/>
  <c r="I38" i="1"/>
  <c r="G38" i="1"/>
  <c r="C38" i="1"/>
  <c r="J36" i="1"/>
  <c r="J37" i="1"/>
  <c r="H36" i="1"/>
  <c r="H37" i="1"/>
  <c r="C35" i="1"/>
  <c r="J50" i="1"/>
  <c r="H50" i="1"/>
  <c r="J32" i="1"/>
  <c r="J33" i="1"/>
  <c r="H32" i="1"/>
  <c r="H33" i="1"/>
  <c r="J28" i="1"/>
  <c r="J29" i="1"/>
  <c r="J30" i="1"/>
  <c r="I27" i="1"/>
  <c r="G27" i="1"/>
  <c r="C27" i="1"/>
  <c r="J25" i="1"/>
  <c r="J26" i="1"/>
  <c r="H25" i="1"/>
  <c r="I24" i="1"/>
  <c r="G24" i="1"/>
  <c r="C24" i="1"/>
  <c r="J21" i="1"/>
  <c r="J22" i="1"/>
  <c r="J23" i="1"/>
  <c r="H21" i="1"/>
  <c r="H22" i="1"/>
  <c r="H23" i="1"/>
  <c r="C20" i="1"/>
  <c r="J17" i="1"/>
  <c r="J18" i="1"/>
  <c r="J19" i="1"/>
  <c r="H17" i="1"/>
  <c r="H19" i="1"/>
  <c r="I52" i="1" l="1"/>
  <c r="G52" i="1"/>
  <c r="C52" i="1"/>
  <c r="H38" i="1"/>
  <c r="J20" i="1"/>
  <c r="H20" i="1"/>
  <c r="H41" i="1"/>
  <c r="H35" i="1"/>
  <c r="J38" i="1"/>
  <c r="J35" i="1"/>
  <c r="H24" i="1"/>
  <c r="H16" i="1"/>
  <c r="J16" i="1"/>
  <c r="J24" i="1"/>
  <c r="H27" i="1"/>
  <c r="J27" i="1"/>
  <c r="H15" i="1"/>
  <c r="J15" i="1"/>
  <c r="J14" i="1"/>
  <c r="H14" i="1"/>
  <c r="J13" i="1"/>
  <c r="H13" i="1"/>
  <c r="J12" i="1"/>
  <c r="H12" i="1"/>
  <c r="J11" i="1"/>
  <c r="H11" i="1"/>
  <c r="H52" i="1" l="1"/>
  <c r="J52" i="1"/>
  <c r="J10" i="1"/>
</calcChain>
</file>

<file path=xl/sharedStrings.xml><?xml version="1.0" encoding="utf-8"?>
<sst xmlns="http://schemas.openxmlformats.org/spreadsheetml/2006/main" count="59" uniqueCount="57">
  <si>
    <t>№ п/п</t>
  </si>
  <si>
    <t>Наименование</t>
  </si>
  <si>
    <t xml:space="preserve"> в том числе </t>
  </si>
  <si>
    <t>%</t>
  </si>
  <si>
    <t>тыс.руб.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</si>
  <si>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</si>
  <si>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</si>
  <si>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</si>
  <si>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</si>
  <si>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</si>
  <si>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</si>
  <si>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</si>
  <si>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</si>
  <si>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</si>
  <si>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</si>
  <si>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</si>
  <si>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</si>
  <si>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</si>
  <si>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</si>
  <si>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</si>
  <si>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</si>
  <si>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</si>
  <si>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</si>
  <si>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</si>
  <si>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</si>
  <si>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</si>
  <si>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</si>
  <si>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</si>
  <si>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</si>
  <si>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</si>
  <si>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</si>
  <si>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</si>
  <si>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</si>
  <si>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</si>
  <si>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</si>
  <si>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</si>
  <si>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"Обеспечение реализации муниципальной политики в городе Твери" на 2015-2020 годы</t>
  </si>
  <si>
    <t>Обеспечение реализации муниципальной политики в сфере управления имуществом, информации и права</t>
  </si>
  <si>
    <t>Содействие экономическому развитию города Твери</t>
  </si>
  <si>
    <t>Городское управление и гражданское общество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</si>
  <si>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</si>
  <si>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</si>
  <si>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</si>
  <si>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</si>
  <si>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</si>
  <si>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</si>
  <si>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</si>
  <si>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</si>
  <si>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МП "Развитие малого и среднего предпринимательства в городе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</si>
  <si>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</si>
  <si>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</si>
  <si>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</si>
  <si>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Бюджет города Твери на 2018 год всего, тыс.руб.</t>
  </si>
  <si>
    <t>МП "Формирование современной городской среды" на 2018-2023 годы</t>
  </si>
  <si>
    <t>В 2018 ГОДУ</t>
  </si>
  <si>
    <t>МП "Содействие развитию туризма в городе Твери" на 2018-2023 годы</t>
  </si>
  <si>
    <t>по состоянию на 01.10.2018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</si>
</sst>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7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top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zoomScale="110" zoomScaleNormal="110" workbookViewId="0">
      <selection activeCell="K40" sqref="K40"/>
    </sheetView>
  </sheetViews>
  <sheetFormatPr defaultRowHeight="14.5" x14ac:dyDescent="0.35"/>
  <cols>
    <col min="1" max="1" width="4" style="4" customWidth="1"/>
    <col min="2" max="2" width="50.453125" style="4" customWidth="1"/>
    <col min="3" max="3" width="16.54296875" style="4" customWidth="1"/>
    <col min="4" max="4" width="11.54296875" style="4" hidden="1" customWidth="1"/>
    <col min="5" max="5" width="10.81640625" style="4" hidden="1" customWidth="1"/>
    <col min="6" max="6" width="6" style="4" hidden="1" customWidth="1"/>
    <col min="7" max="7" width="11.7265625" style="4" customWidth="1"/>
    <col min="8" max="8" width="9.54296875" style="4" customWidth="1"/>
    <col min="9" max="9" width="11.81640625" style="23" customWidth="1"/>
    <col min="10" max="10" width="9.453125" style="22" customWidth="1"/>
  </cols>
  <sheetData>
    <row r="1" spans="1:10" s="6" customFormat="1" x14ac:dyDescent="0.35">
      <c r="A1" s="54" t="s">
        <v>9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s="6" customFormat="1" x14ac:dyDescent="0.35">
      <c r="A2" s="54" t="s">
        <v>10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s="6" customFormat="1" x14ac:dyDescent="0.35">
      <c r="A3" s="54" t="s">
        <v>11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s="6" customFormat="1" x14ac:dyDescent="0.35">
      <c r="A4" s="54" t="s">
        <v>54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s="6" customFormat="1" ht="15" hidden="1" x14ac:dyDescent="0.25">
      <c r="A5" s="55" t="s">
        <v>7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s="6" customFormat="1" x14ac:dyDescent="0.35">
      <c r="A6" s="1"/>
      <c r="B6" s="1"/>
      <c r="C6" s="56" t="s">
        <v>56</v>
      </c>
      <c r="D6" s="56"/>
      <c r="E6" s="56"/>
      <c r="F6" s="56"/>
      <c r="G6" s="56"/>
      <c r="H6" s="56"/>
      <c r="I6" s="56"/>
      <c r="J6" s="56"/>
    </row>
    <row r="7" spans="1:10" s="6" customFormat="1" ht="33" customHeight="1" x14ac:dyDescent="0.35">
      <c r="A7" s="53" t="s">
        <v>0</v>
      </c>
      <c r="B7" s="53" t="s">
        <v>1</v>
      </c>
      <c r="C7" s="53" t="s">
        <v>52</v>
      </c>
      <c r="D7" s="53" t="s">
        <v>2</v>
      </c>
      <c r="E7" s="53"/>
      <c r="F7" s="53"/>
      <c r="G7" s="53" t="s">
        <v>5</v>
      </c>
      <c r="H7" s="53"/>
      <c r="I7" s="53" t="s">
        <v>6</v>
      </c>
      <c r="J7" s="53"/>
    </row>
    <row r="8" spans="1:10" s="6" customFormat="1" ht="24.75" customHeight="1" x14ac:dyDescent="0.35">
      <c r="A8" s="53"/>
      <c r="B8" s="53"/>
      <c r="C8" s="53"/>
      <c r="D8" s="36"/>
      <c r="E8" s="36"/>
      <c r="F8" s="36"/>
      <c r="G8" s="25" t="s">
        <v>4</v>
      </c>
      <c r="H8" s="37" t="s">
        <v>3</v>
      </c>
      <c r="I8" s="25" t="s">
        <v>4</v>
      </c>
      <c r="J8" s="37" t="s">
        <v>3</v>
      </c>
    </row>
    <row r="9" spans="1:10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8">
        <v>4</v>
      </c>
      <c r="H9" s="38">
        <v>5</v>
      </c>
      <c r="I9" s="39">
        <v>6</v>
      </c>
      <c r="J9" s="40">
        <v>7</v>
      </c>
    </row>
    <row r="10" spans="1:10" s="3" customFormat="1" ht="30" customHeight="1" x14ac:dyDescent="0.35">
      <c r="A10" s="26">
        <v>1</v>
      </c>
      <c r="B10" s="27" t="s">
        <v>51</v>
      </c>
      <c r="C10" s="49">
        <f>SUM(C11:C15)</f>
        <v>5100657.5</v>
      </c>
      <c r="D10" s="49"/>
      <c r="E10" s="49"/>
      <c r="F10" s="49"/>
      <c r="G10" s="49">
        <f>SUM(G11:G15)</f>
        <v>4405740.3</v>
      </c>
      <c r="H10" s="50">
        <f>G10*100/C10</f>
        <v>86.375928985625876</v>
      </c>
      <c r="I10" s="49">
        <f>SUM(I11:I15)</f>
        <v>2656493.4999999995</v>
      </c>
      <c r="J10" s="49">
        <f t="shared" ref="J10:J41" si="0">I10*100/C10</f>
        <v>52.08139342820018</v>
      </c>
    </row>
    <row r="11" spans="1:10" s="4" customFormat="1" ht="30.5" customHeight="1" x14ac:dyDescent="0.35">
      <c r="A11" s="28"/>
      <c r="B11" s="29" t="s">
        <v>12</v>
      </c>
      <c r="C11" s="44">
        <v>1656662.2</v>
      </c>
      <c r="D11" s="45"/>
      <c r="E11" s="45"/>
      <c r="F11" s="45"/>
      <c r="G11" s="46">
        <v>1579792.4</v>
      </c>
      <c r="H11" s="47">
        <f t="shared" ref="H11:H48" si="1">G11*100/C11</f>
        <v>95.359959320614664</v>
      </c>
      <c r="I11" s="46">
        <v>1091668.3999999999</v>
      </c>
      <c r="J11" s="44">
        <f t="shared" si="0"/>
        <v>65.895654527519241</v>
      </c>
    </row>
    <row r="12" spans="1:10" s="4" customFormat="1" ht="28.5" customHeight="1" x14ac:dyDescent="0.35">
      <c r="A12" s="28"/>
      <c r="B12" s="29" t="s">
        <v>13</v>
      </c>
      <c r="C12" s="46">
        <v>3246989.1</v>
      </c>
      <c r="D12" s="45"/>
      <c r="E12" s="45"/>
      <c r="F12" s="45"/>
      <c r="G12" s="46">
        <v>2682352.9</v>
      </c>
      <c r="H12" s="47">
        <f t="shared" si="1"/>
        <v>82.610468264275966</v>
      </c>
      <c r="I12" s="46">
        <v>1414510.5</v>
      </c>
      <c r="J12" s="44">
        <f t="shared" si="0"/>
        <v>43.563758806581767</v>
      </c>
    </row>
    <row r="13" spans="1:10" s="4" customFormat="1" ht="29.25" customHeight="1" x14ac:dyDescent="0.35">
      <c r="A13" s="28"/>
      <c r="B13" s="29" t="s">
        <v>14</v>
      </c>
      <c r="C13" s="46">
        <v>49104.9</v>
      </c>
      <c r="D13" s="45"/>
      <c r="E13" s="45"/>
      <c r="F13" s="45"/>
      <c r="G13" s="46">
        <v>45820.9</v>
      </c>
      <c r="H13" s="47">
        <f t="shared" si="1"/>
        <v>93.312276371604455</v>
      </c>
      <c r="I13" s="46">
        <v>31959.8</v>
      </c>
      <c r="J13" s="44">
        <f t="shared" si="0"/>
        <v>65.084747143360431</v>
      </c>
    </row>
    <row r="14" spans="1:10" s="4" customFormat="1" ht="30" customHeight="1" x14ac:dyDescent="0.35">
      <c r="A14" s="28"/>
      <c r="B14" s="29" t="s">
        <v>15</v>
      </c>
      <c r="C14" s="46">
        <v>94008.5</v>
      </c>
      <c r="D14" s="45"/>
      <c r="E14" s="45"/>
      <c r="F14" s="45"/>
      <c r="G14" s="46">
        <v>93260.1</v>
      </c>
      <c r="H14" s="47">
        <f t="shared" si="1"/>
        <v>99.203901774839508</v>
      </c>
      <c r="I14" s="46">
        <v>82992.399999999994</v>
      </c>
      <c r="J14" s="44">
        <f t="shared" si="0"/>
        <v>88.281804304929864</v>
      </c>
    </row>
    <row r="15" spans="1:10" s="4" customFormat="1" ht="34.5" customHeight="1" x14ac:dyDescent="0.35">
      <c r="A15" s="28"/>
      <c r="B15" s="29" t="s">
        <v>32</v>
      </c>
      <c r="C15" s="46">
        <v>53892.800000000003</v>
      </c>
      <c r="D15" s="45"/>
      <c r="E15" s="45"/>
      <c r="F15" s="45"/>
      <c r="G15" s="46">
        <v>4514</v>
      </c>
      <c r="H15" s="48">
        <f t="shared" si="1"/>
        <v>8.3758869459371184</v>
      </c>
      <c r="I15" s="46">
        <v>35362.400000000001</v>
      </c>
      <c r="J15" s="46">
        <f t="shared" si="0"/>
        <v>65.616186206691793</v>
      </c>
    </row>
    <row r="16" spans="1:10" s="7" customFormat="1" ht="26.25" customHeight="1" x14ac:dyDescent="0.35">
      <c r="A16" s="26">
        <v>2</v>
      </c>
      <c r="B16" s="11" t="s">
        <v>40</v>
      </c>
      <c r="C16" s="49">
        <f>SUM(C17:C19)</f>
        <v>359628.10000000003</v>
      </c>
      <c r="D16" s="49"/>
      <c r="E16" s="49"/>
      <c r="F16" s="49"/>
      <c r="G16" s="49">
        <f>SUM(G17:G19)</f>
        <v>347142</v>
      </c>
      <c r="H16" s="50">
        <f t="shared" si="1"/>
        <v>96.52805217389853</v>
      </c>
      <c r="I16" s="49">
        <f>SUM(I17:I19)</f>
        <v>254626</v>
      </c>
      <c r="J16" s="49">
        <f t="shared" si="0"/>
        <v>70.802587450758153</v>
      </c>
    </row>
    <row r="17" spans="1:11" s="4" customFormat="1" ht="27" customHeight="1" x14ac:dyDescent="0.35">
      <c r="A17" s="28"/>
      <c r="B17" s="30" t="s">
        <v>16</v>
      </c>
      <c r="C17" s="46">
        <v>346982.2</v>
      </c>
      <c r="D17" s="45"/>
      <c r="E17" s="45"/>
      <c r="F17" s="45"/>
      <c r="G17" s="46">
        <v>334553.5</v>
      </c>
      <c r="H17" s="48">
        <f t="shared" si="1"/>
        <v>96.418058332675272</v>
      </c>
      <c r="I17" s="46">
        <v>242967.3</v>
      </c>
      <c r="J17" s="46">
        <f t="shared" si="0"/>
        <v>70.022986769926518</v>
      </c>
    </row>
    <row r="18" spans="1:11" s="6" customFormat="1" ht="28" x14ac:dyDescent="0.35">
      <c r="A18" s="28"/>
      <c r="B18" s="30" t="s">
        <v>17</v>
      </c>
      <c r="C18" s="46">
        <v>11915.9</v>
      </c>
      <c r="D18" s="45"/>
      <c r="E18" s="45"/>
      <c r="F18" s="45"/>
      <c r="G18" s="46">
        <v>12368.2</v>
      </c>
      <c r="H18" s="48">
        <f t="shared" si="1"/>
        <v>103.79576867882409</v>
      </c>
      <c r="I18" s="46">
        <v>11463.1</v>
      </c>
      <c r="J18" s="46">
        <f t="shared" si="0"/>
        <v>96.200035247022882</v>
      </c>
    </row>
    <row r="19" spans="1:11" s="6" customFormat="1" x14ac:dyDescent="0.35">
      <c r="A19" s="28"/>
      <c r="B19" s="30" t="s">
        <v>18</v>
      </c>
      <c r="C19" s="46">
        <v>730</v>
      </c>
      <c r="D19" s="45"/>
      <c r="E19" s="45"/>
      <c r="F19" s="45"/>
      <c r="G19" s="46">
        <v>220.3</v>
      </c>
      <c r="H19" s="48">
        <f t="shared" si="1"/>
        <v>30.17808219178082</v>
      </c>
      <c r="I19" s="46">
        <v>195.6</v>
      </c>
      <c r="J19" s="46">
        <f t="shared" si="0"/>
        <v>26.794520547945204</v>
      </c>
    </row>
    <row r="20" spans="1:11" s="3" customFormat="1" ht="41.25" customHeight="1" x14ac:dyDescent="0.35">
      <c r="A20" s="26">
        <v>3</v>
      </c>
      <c r="B20" s="27" t="s">
        <v>41</v>
      </c>
      <c r="C20" s="49">
        <f>SUM(C21:C23)</f>
        <v>215884.3</v>
      </c>
      <c r="D20" s="49"/>
      <c r="E20" s="49"/>
      <c r="F20" s="49"/>
      <c r="G20" s="49">
        <f>SUM(G21:G23)</f>
        <v>196599.7</v>
      </c>
      <c r="H20" s="50">
        <f t="shared" si="1"/>
        <v>91.067159585018459</v>
      </c>
      <c r="I20" s="49">
        <f>SUM(I21:I23)</f>
        <v>67906.7</v>
      </c>
      <c r="J20" s="50">
        <f>I20*100/C20</f>
        <v>31.45513592234359</v>
      </c>
    </row>
    <row r="21" spans="1:11" s="8" customFormat="1" ht="18" customHeight="1" x14ac:dyDescent="0.35">
      <c r="A21" s="31"/>
      <c r="B21" s="29" t="s">
        <v>19</v>
      </c>
      <c r="C21" s="46">
        <v>181254.8</v>
      </c>
      <c r="D21" s="46"/>
      <c r="E21" s="46"/>
      <c r="F21" s="46"/>
      <c r="G21" s="46">
        <v>177705.2</v>
      </c>
      <c r="H21" s="48">
        <f t="shared" si="1"/>
        <v>98.041651862461023</v>
      </c>
      <c r="I21" s="46">
        <v>50325.8</v>
      </c>
      <c r="J21" s="46">
        <f t="shared" si="0"/>
        <v>27.765223320982397</v>
      </c>
    </row>
    <row r="22" spans="1:11" s="5" customFormat="1" ht="28" x14ac:dyDescent="0.35">
      <c r="A22" s="31"/>
      <c r="B22" s="29" t="s">
        <v>20</v>
      </c>
      <c r="C22" s="46">
        <v>18944.5</v>
      </c>
      <c r="D22" s="46"/>
      <c r="E22" s="46"/>
      <c r="F22" s="46"/>
      <c r="G22" s="46">
        <v>18894.5</v>
      </c>
      <c r="H22" s="48">
        <f t="shared" si="1"/>
        <v>99.73607115521655</v>
      </c>
      <c r="I22" s="46">
        <v>13791.5</v>
      </c>
      <c r="J22" s="46">
        <f t="shared" si="0"/>
        <v>72.799493256618021</v>
      </c>
    </row>
    <row r="23" spans="1:11" s="5" customFormat="1" ht="17.25" customHeight="1" x14ac:dyDescent="0.35">
      <c r="A23" s="31"/>
      <c r="B23" s="29" t="s">
        <v>21</v>
      </c>
      <c r="C23" s="46">
        <v>15685</v>
      </c>
      <c r="D23" s="46"/>
      <c r="E23" s="46"/>
      <c r="F23" s="46"/>
      <c r="G23" s="46">
        <v>0</v>
      </c>
      <c r="H23" s="48">
        <f t="shared" si="1"/>
        <v>0</v>
      </c>
      <c r="I23" s="46">
        <v>3789.4</v>
      </c>
      <c r="J23" s="46">
        <f t="shared" si="0"/>
        <v>24.159387950270961</v>
      </c>
    </row>
    <row r="24" spans="1:11" s="3" customFormat="1" ht="28" x14ac:dyDescent="0.35">
      <c r="A24" s="26">
        <v>4</v>
      </c>
      <c r="B24" s="27" t="s">
        <v>42</v>
      </c>
      <c r="C24" s="49">
        <f>SUM(C25:C26)</f>
        <v>81678</v>
      </c>
      <c r="D24" s="49"/>
      <c r="E24" s="49"/>
      <c r="F24" s="49"/>
      <c r="G24" s="49">
        <f>SUM(G25:G26)</f>
        <v>15643.6</v>
      </c>
      <c r="H24" s="50">
        <f t="shared" si="1"/>
        <v>19.15277063591175</v>
      </c>
      <c r="I24" s="49">
        <f>SUM(I25:I26)</f>
        <v>55968.799999999996</v>
      </c>
      <c r="J24" s="49">
        <f t="shared" si="0"/>
        <v>68.523715076275124</v>
      </c>
      <c r="K24" s="4"/>
    </row>
    <row r="25" spans="1:11" s="5" customFormat="1" ht="42" x14ac:dyDescent="0.35">
      <c r="A25" s="31"/>
      <c r="B25" s="29" t="s">
        <v>22</v>
      </c>
      <c r="C25" s="46">
        <v>80589.2</v>
      </c>
      <c r="D25" s="46"/>
      <c r="E25" s="46"/>
      <c r="F25" s="46"/>
      <c r="G25" s="46">
        <v>15102.1</v>
      </c>
      <c r="H25" s="48">
        <f t="shared" si="1"/>
        <v>18.739607788636693</v>
      </c>
      <c r="I25" s="46">
        <v>55557.1</v>
      </c>
      <c r="J25" s="46">
        <f t="shared" si="0"/>
        <v>68.938641902388909</v>
      </c>
    </row>
    <row r="26" spans="1:11" s="5" customFormat="1" ht="28" x14ac:dyDescent="0.35">
      <c r="A26" s="31"/>
      <c r="B26" s="29" t="s">
        <v>23</v>
      </c>
      <c r="C26" s="46">
        <v>1088.8</v>
      </c>
      <c r="D26" s="46"/>
      <c r="E26" s="46"/>
      <c r="F26" s="46"/>
      <c r="G26" s="46">
        <v>541.5</v>
      </c>
      <c r="H26" s="48">
        <f t="shared" si="1"/>
        <v>49.733651726671567</v>
      </c>
      <c r="I26" s="46">
        <v>411.7</v>
      </c>
      <c r="J26" s="46">
        <f t="shared" si="0"/>
        <v>37.812270389419545</v>
      </c>
    </row>
    <row r="27" spans="1:11" s="5" customFormat="1" ht="30" customHeight="1" x14ac:dyDescent="0.35">
      <c r="A27" s="26">
        <v>5</v>
      </c>
      <c r="B27" s="27" t="s">
        <v>33</v>
      </c>
      <c r="C27" s="49">
        <f>SUM(C28:C30)</f>
        <v>204255.09999999998</v>
      </c>
      <c r="D27" s="49"/>
      <c r="E27" s="49"/>
      <c r="F27" s="49"/>
      <c r="G27" s="49">
        <f>SUM(G28:G30)</f>
        <v>35913.599999999999</v>
      </c>
      <c r="H27" s="50">
        <f t="shared" si="1"/>
        <v>17.582718864792117</v>
      </c>
      <c r="I27" s="49">
        <f>SUM(I28:I30)</f>
        <v>43408.7</v>
      </c>
      <c r="J27" s="49">
        <f t="shared" si="0"/>
        <v>21.252198843505013</v>
      </c>
    </row>
    <row r="28" spans="1:11" s="5" customFormat="1" ht="28" x14ac:dyDescent="0.35">
      <c r="A28" s="31"/>
      <c r="B28" s="29" t="s">
        <v>34</v>
      </c>
      <c r="C28" s="46">
        <v>116231.3</v>
      </c>
      <c r="D28" s="46"/>
      <c r="E28" s="46"/>
      <c r="F28" s="46"/>
      <c r="G28" s="46">
        <v>4729.2</v>
      </c>
      <c r="H28" s="48">
        <f t="shared" si="1"/>
        <v>4.0687835376529389</v>
      </c>
      <c r="I28" s="46">
        <v>4729.1000000000004</v>
      </c>
      <c r="J28" s="46">
        <f t="shared" si="0"/>
        <v>4.0686975023078986</v>
      </c>
    </row>
    <row r="29" spans="1:11" s="5" customFormat="1" x14ac:dyDescent="0.35">
      <c r="A29" s="31"/>
      <c r="B29" s="29" t="s">
        <v>49</v>
      </c>
      <c r="C29" s="46">
        <v>21555.599999999999</v>
      </c>
      <c r="D29" s="46"/>
      <c r="E29" s="46"/>
      <c r="F29" s="46"/>
      <c r="G29" s="46">
        <v>15576.4</v>
      </c>
      <c r="H29" s="48">
        <f t="shared" si="1"/>
        <v>72.261500491751562</v>
      </c>
      <c r="I29" s="46">
        <v>15576.4</v>
      </c>
      <c r="J29" s="46">
        <f t="shared" si="0"/>
        <v>72.261500491751562</v>
      </c>
    </row>
    <row r="30" spans="1:11" s="5" customFormat="1" ht="42" x14ac:dyDescent="0.35">
      <c r="A30" s="31"/>
      <c r="B30" s="29" t="s">
        <v>35</v>
      </c>
      <c r="C30" s="46">
        <v>66468.2</v>
      </c>
      <c r="D30" s="46"/>
      <c r="E30" s="46"/>
      <c r="F30" s="46"/>
      <c r="G30" s="46">
        <v>15608</v>
      </c>
      <c r="H30" s="48">
        <f t="shared" si="1"/>
        <v>23.481905633069648</v>
      </c>
      <c r="I30" s="46">
        <v>23103.200000000001</v>
      </c>
      <c r="J30" s="46">
        <f t="shared" si="0"/>
        <v>34.758275385823602</v>
      </c>
    </row>
    <row r="31" spans="1:11" s="3" customFormat="1" ht="28" x14ac:dyDescent="0.35">
      <c r="A31" s="26">
        <v>6</v>
      </c>
      <c r="B31" s="11" t="s">
        <v>43</v>
      </c>
      <c r="C31" s="49">
        <f>SUM(C32:C34)</f>
        <v>184320.59999999998</v>
      </c>
      <c r="D31" s="49"/>
      <c r="E31" s="49"/>
      <c r="F31" s="49"/>
      <c r="G31" s="49">
        <f>SUM(G32:G34)</f>
        <v>4927.3999999999996</v>
      </c>
      <c r="H31" s="50">
        <f t="shared" si="1"/>
        <v>2.6732768882045739</v>
      </c>
      <c r="I31" s="49">
        <f>SUM(I32:I34)</f>
        <v>1791.3</v>
      </c>
      <c r="J31" s="49">
        <f t="shared" si="0"/>
        <v>0.97183928437732958</v>
      </c>
    </row>
    <row r="32" spans="1:11" s="5" customFormat="1" ht="31.5" customHeight="1" x14ac:dyDescent="0.35">
      <c r="A32" s="31"/>
      <c r="B32" s="29" t="s">
        <v>24</v>
      </c>
      <c r="C32" s="46">
        <v>20614.599999999999</v>
      </c>
      <c r="D32" s="46"/>
      <c r="E32" s="46"/>
      <c r="F32" s="46"/>
      <c r="G32" s="46">
        <v>1603.3</v>
      </c>
      <c r="H32" s="48">
        <f t="shared" si="1"/>
        <v>7.7774975017705907</v>
      </c>
      <c r="I32" s="46">
        <v>1014.5</v>
      </c>
      <c r="J32" s="46">
        <f t="shared" si="0"/>
        <v>4.9212693915962475</v>
      </c>
    </row>
    <row r="33" spans="1:12" s="5" customFormat="1" ht="29.25" customHeight="1" x14ac:dyDescent="0.35">
      <c r="A33" s="31"/>
      <c r="B33" s="29" t="s">
        <v>25</v>
      </c>
      <c r="C33" s="46">
        <v>53170.6</v>
      </c>
      <c r="D33" s="46"/>
      <c r="E33" s="46"/>
      <c r="F33" s="46"/>
      <c r="G33" s="46">
        <v>1974.5</v>
      </c>
      <c r="H33" s="48">
        <f t="shared" si="1"/>
        <v>3.7135183729354191</v>
      </c>
      <c r="I33" s="46">
        <v>80</v>
      </c>
      <c r="J33" s="46">
        <f t="shared" si="0"/>
        <v>0.15045908829315449</v>
      </c>
    </row>
    <row r="34" spans="1:12" s="5" customFormat="1" ht="29.25" customHeight="1" x14ac:dyDescent="0.35">
      <c r="A34" s="31"/>
      <c r="B34" s="29" t="s">
        <v>50</v>
      </c>
      <c r="C34" s="46">
        <v>110535.4</v>
      </c>
      <c r="D34" s="46"/>
      <c r="E34" s="46"/>
      <c r="F34" s="46"/>
      <c r="G34" s="46">
        <v>1349.6</v>
      </c>
      <c r="H34" s="48">
        <f t="shared" si="1"/>
        <v>1.2209663148638354</v>
      </c>
      <c r="I34" s="46">
        <v>696.8</v>
      </c>
      <c r="J34" s="46">
        <f t="shared" si="0"/>
        <v>0.63038628348927139</v>
      </c>
    </row>
    <row r="35" spans="1:12" s="3" customFormat="1" ht="33" customHeight="1" x14ac:dyDescent="0.35">
      <c r="A35" s="26">
        <v>7</v>
      </c>
      <c r="B35" s="11" t="s">
        <v>44</v>
      </c>
      <c r="C35" s="49">
        <f>SUM(C36:C37)</f>
        <v>1406426.5</v>
      </c>
      <c r="D35" s="49"/>
      <c r="E35" s="49"/>
      <c r="F35" s="49"/>
      <c r="G35" s="49">
        <f>SUM(G36:G37)</f>
        <v>810629.79999999993</v>
      </c>
      <c r="H35" s="50">
        <f t="shared" si="1"/>
        <v>57.637551624631648</v>
      </c>
      <c r="I35" s="49">
        <f>SUM(I36:I37)</f>
        <v>679933.8</v>
      </c>
      <c r="J35" s="49">
        <f t="shared" si="0"/>
        <v>48.344780192921561</v>
      </c>
      <c r="L35" s="41"/>
    </row>
    <row r="36" spans="1:12" s="5" customFormat="1" x14ac:dyDescent="0.35">
      <c r="A36" s="31"/>
      <c r="B36" s="29" t="s">
        <v>26</v>
      </c>
      <c r="C36" s="46">
        <v>1214912.3999999999</v>
      </c>
      <c r="D36" s="46"/>
      <c r="E36" s="46"/>
      <c r="F36" s="46"/>
      <c r="G36" s="46">
        <v>619115.69999999995</v>
      </c>
      <c r="H36" s="47">
        <f t="shared" si="1"/>
        <v>50.959698822729933</v>
      </c>
      <c r="I36" s="46">
        <v>488419.7</v>
      </c>
      <c r="J36" s="44">
        <f t="shared" si="0"/>
        <v>40.202050781603681</v>
      </c>
    </row>
    <row r="37" spans="1:12" s="5" customFormat="1" x14ac:dyDescent="0.35">
      <c r="A37" s="31"/>
      <c r="B37" s="29" t="s">
        <v>27</v>
      </c>
      <c r="C37" s="46">
        <v>191514.1</v>
      </c>
      <c r="D37" s="46"/>
      <c r="E37" s="46"/>
      <c r="F37" s="46"/>
      <c r="G37" s="46">
        <v>191514.1</v>
      </c>
      <c r="H37" s="47">
        <f t="shared" si="1"/>
        <v>100</v>
      </c>
      <c r="I37" s="46">
        <v>191514.1</v>
      </c>
      <c r="J37" s="44">
        <f t="shared" si="0"/>
        <v>100</v>
      </c>
    </row>
    <row r="38" spans="1:12" s="7" customFormat="1" ht="33" customHeight="1" x14ac:dyDescent="0.35">
      <c r="A38" s="26">
        <v>8</v>
      </c>
      <c r="B38" s="11" t="s">
        <v>45</v>
      </c>
      <c r="C38" s="49">
        <f>SUM(C39:C40)</f>
        <v>958</v>
      </c>
      <c r="D38" s="49"/>
      <c r="E38" s="49"/>
      <c r="F38" s="49"/>
      <c r="G38" s="49">
        <f>SUM(G39:G40)</f>
        <v>121.7</v>
      </c>
      <c r="H38" s="50">
        <f t="shared" si="1"/>
        <v>12.703549060542798</v>
      </c>
      <c r="I38" s="49">
        <f>SUM(I39:I40)</f>
        <v>557.4</v>
      </c>
      <c r="J38" s="49">
        <f t="shared" si="0"/>
        <v>58.183716075156575</v>
      </c>
      <c r="K38" s="6"/>
    </row>
    <row r="39" spans="1:12" s="8" customFormat="1" x14ac:dyDescent="0.35">
      <c r="A39" s="31"/>
      <c r="B39" s="29" t="s">
        <v>28</v>
      </c>
      <c r="C39" s="46">
        <v>800</v>
      </c>
      <c r="D39" s="46"/>
      <c r="E39" s="46"/>
      <c r="F39" s="46"/>
      <c r="G39" s="46">
        <v>0</v>
      </c>
      <c r="H39" s="47">
        <f t="shared" si="1"/>
        <v>0</v>
      </c>
      <c r="I39" s="46">
        <v>435.7</v>
      </c>
      <c r="J39" s="44">
        <f t="shared" si="0"/>
        <v>54.462499999999999</v>
      </c>
    </row>
    <row r="40" spans="1:12" s="8" customFormat="1" x14ac:dyDescent="0.35">
      <c r="A40" s="31"/>
      <c r="B40" s="29" t="s">
        <v>29</v>
      </c>
      <c r="C40" s="46">
        <v>158</v>
      </c>
      <c r="D40" s="46"/>
      <c r="E40" s="46"/>
      <c r="F40" s="46"/>
      <c r="G40" s="46">
        <v>121.7</v>
      </c>
      <c r="H40" s="47">
        <f t="shared" si="1"/>
        <v>77.025316455696199</v>
      </c>
      <c r="I40" s="46">
        <v>121.7</v>
      </c>
      <c r="J40" s="44">
        <f t="shared" si="0"/>
        <v>77.025316455696199</v>
      </c>
    </row>
    <row r="41" spans="1:12" s="3" customFormat="1" ht="30.75" customHeight="1" x14ac:dyDescent="0.35">
      <c r="A41" s="26">
        <v>9</v>
      </c>
      <c r="B41" s="11" t="s">
        <v>46</v>
      </c>
      <c r="C41" s="49">
        <f>SUM(C42:C43)</f>
        <v>7122.3</v>
      </c>
      <c r="D41" s="49"/>
      <c r="E41" s="49"/>
      <c r="F41" s="49"/>
      <c r="G41" s="49">
        <f>SUM(G42:G43)</f>
        <v>3599.3999999999996</v>
      </c>
      <c r="H41" s="50">
        <f t="shared" si="1"/>
        <v>50.537045617286545</v>
      </c>
      <c r="I41" s="49">
        <f>SUM(I42:I43)</f>
        <v>2935.7000000000003</v>
      </c>
      <c r="J41" s="49">
        <f t="shared" si="0"/>
        <v>41.218426631846455</v>
      </c>
    </row>
    <row r="42" spans="1:12" s="5" customFormat="1" x14ac:dyDescent="0.35">
      <c r="A42" s="31"/>
      <c r="B42" s="29" t="s">
        <v>30</v>
      </c>
      <c r="C42" s="46">
        <v>5023.3</v>
      </c>
      <c r="D42" s="46"/>
      <c r="E42" s="46"/>
      <c r="F42" s="46"/>
      <c r="G42" s="46">
        <v>2764.6</v>
      </c>
      <c r="H42" s="47">
        <f>G42*100/C42</f>
        <v>55.035534409651021</v>
      </c>
      <c r="I42" s="46">
        <v>2716.8</v>
      </c>
      <c r="J42" s="46">
        <f>I42*100/C42</f>
        <v>54.083968705830827</v>
      </c>
    </row>
    <row r="43" spans="1:12" s="5" customFormat="1" x14ac:dyDescent="0.35">
      <c r="A43" s="31"/>
      <c r="B43" s="29" t="s">
        <v>31</v>
      </c>
      <c r="C43" s="46">
        <v>2099</v>
      </c>
      <c r="D43" s="46"/>
      <c r="E43" s="46"/>
      <c r="F43" s="46"/>
      <c r="G43" s="46">
        <v>834.8</v>
      </c>
      <c r="H43" s="47">
        <f>G43*100/C43</f>
        <v>39.771319676036207</v>
      </c>
      <c r="I43" s="46">
        <v>218.9</v>
      </c>
      <c r="J43" s="46">
        <f>I43*100/C43</f>
        <v>10.42877560743211</v>
      </c>
    </row>
    <row r="44" spans="1:12" s="3" customFormat="1" ht="33" customHeight="1" x14ac:dyDescent="0.35">
      <c r="A44" s="26">
        <v>10</v>
      </c>
      <c r="B44" s="11" t="s">
        <v>47</v>
      </c>
      <c r="C44" s="49">
        <v>20716.400000000001</v>
      </c>
      <c r="D44" s="49"/>
      <c r="E44" s="49"/>
      <c r="F44" s="49"/>
      <c r="G44" s="49">
        <v>12810.9</v>
      </c>
      <c r="H44" s="50">
        <f t="shared" si="1"/>
        <v>61.83941225309416</v>
      </c>
      <c r="I44" s="49">
        <v>8420.5</v>
      </c>
      <c r="J44" s="49">
        <f t="shared" ref="J44" si="2">I44*100/C44</f>
        <v>40.646540904790406</v>
      </c>
      <c r="K44" s="7"/>
    </row>
    <row r="45" spans="1:12" s="3" customFormat="1" ht="42" customHeight="1" x14ac:dyDescent="0.35">
      <c r="A45" s="26">
        <v>11</v>
      </c>
      <c r="B45" s="27" t="s">
        <v>48</v>
      </c>
      <c r="C45" s="49">
        <v>3000.9</v>
      </c>
      <c r="D45" s="49"/>
      <c r="E45" s="49"/>
      <c r="F45" s="49"/>
      <c r="G45" s="49">
        <v>1375.2</v>
      </c>
      <c r="H45" s="50">
        <f t="shared" si="1"/>
        <v>45.826252124362689</v>
      </c>
      <c r="I45" s="49">
        <v>331</v>
      </c>
      <c r="J45" s="49">
        <f t="shared" ref="J45:J49" si="3">I45*100/C45</f>
        <v>11.030024326035523</v>
      </c>
    </row>
    <row r="46" spans="1:12" s="3" customFormat="1" ht="33" customHeight="1" x14ac:dyDescent="0.35">
      <c r="A46" s="26">
        <v>12</v>
      </c>
      <c r="B46" s="27" t="s">
        <v>36</v>
      </c>
      <c r="C46" s="49">
        <f>SUM(C47:C49)</f>
        <v>21474.9</v>
      </c>
      <c r="D46" s="49"/>
      <c r="E46" s="49"/>
      <c r="F46" s="49"/>
      <c r="G46" s="49">
        <f>SUM(G47:G49)</f>
        <v>10969.8</v>
      </c>
      <c r="H46" s="50">
        <f t="shared" si="1"/>
        <v>51.081960800748774</v>
      </c>
      <c r="I46" s="49">
        <f>SUM(I47:I49)</f>
        <v>12293.000000000002</v>
      </c>
      <c r="J46" s="49">
        <f t="shared" si="3"/>
        <v>57.243572729093039</v>
      </c>
    </row>
    <row r="47" spans="1:12" s="3" customFormat="1" ht="29.25" customHeight="1" x14ac:dyDescent="0.35">
      <c r="A47" s="32"/>
      <c r="B47" s="33" t="s">
        <v>37</v>
      </c>
      <c r="C47" s="44">
        <v>15705.9</v>
      </c>
      <c r="D47" s="44"/>
      <c r="E47" s="44"/>
      <c r="F47" s="44"/>
      <c r="G47" s="44">
        <v>8063.5</v>
      </c>
      <c r="H47" s="47">
        <f t="shared" si="1"/>
        <v>51.340579018076014</v>
      </c>
      <c r="I47" s="44">
        <v>9685.7000000000007</v>
      </c>
      <c r="J47" s="44">
        <f t="shared" si="3"/>
        <v>61.669181645114264</v>
      </c>
    </row>
    <row r="48" spans="1:12" s="3" customFormat="1" ht="17.25" customHeight="1" x14ac:dyDescent="0.35">
      <c r="A48" s="32"/>
      <c r="B48" s="33" t="s">
        <v>39</v>
      </c>
      <c r="C48" s="44">
        <v>2581</v>
      </c>
      <c r="D48" s="44"/>
      <c r="E48" s="44"/>
      <c r="F48" s="44"/>
      <c r="G48" s="44">
        <v>1005.4</v>
      </c>
      <c r="H48" s="47">
        <f t="shared" si="1"/>
        <v>38.953893839597058</v>
      </c>
      <c r="I48" s="44">
        <v>1343.7</v>
      </c>
      <c r="J48" s="44">
        <f t="shared" si="3"/>
        <v>52.061216582719879</v>
      </c>
    </row>
    <row r="49" spans="1:10" s="3" customFormat="1" ht="18.75" customHeight="1" x14ac:dyDescent="0.35">
      <c r="A49" s="32"/>
      <c r="B49" s="34" t="s">
        <v>38</v>
      </c>
      <c r="C49" s="44">
        <v>3188</v>
      </c>
      <c r="D49" s="44"/>
      <c r="E49" s="44"/>
      <c r="F49" s="44"/>
      <c r="G49" s="44">
        <v>1900.9</v>
      </c>
      <c r="H49" s="47">
        <f t="shared" ref="H49:H52" si="4">G49*100/C49</f>
        <v>59.626725219573402</v>
      </c>
      <c r="I49" s="44">
        <v>1263.5999999999999</v>
      </c>
      <c r="J49" s="44">
        <f t="shared" si="3"/>
        <v>39.636135508155576</v>
      </c>
    </row>
    <row r="50" spans="1:10" s="3" customFormat="1" ht="28" x14ac:dyDescent="0.35">
      <c r="A50" s="26">
        <v>13</v>
      </c>
      <c r="B50" s="11" t="s">
        <v>53</v>
      </c>
      <c r="C50" s="49">
        <v>513802.8</v>
      </c>
      <c r="D50" s="49"/>
      <c r="E50" s="49"/>
      <c r="F50" s="49"/>
      <c r="G50" s="49">
        <v>299344.09999999998</v>
      </c>
      <c r="H50" s="50">
        <f>G50*100/C50</f>
        <v>58.260503835323583</v>
      </c>
      <c r="I50" s="49">
        <v>200526.3</v>
      </c>
      <c r="J50" s="49">
        <f>I50*100/C50</f>
        <v>39.027872171969477</v>
      </c>
    </row>
    <row r="51" spans="1:10" s="3" customFormat="1" ht="28" x14ac:dyDescent="0.35">
      <c r="A51" s="26">
        <v>14</v>
      </c>
      <c r="B51" s="11" t="s">
        <v>55</v>
      </c>
      <c r="C51" s="49">
        <v>4671.3999999999996</v>
      </c>
      <c r="D51" s="49"/>
      <c r="E51" s="49"/>
      <c r="F51" s="49"/>
      <c r="G51" s="49">
        <v>4230.2</v>
      </c>
      <c r="H51" s="50">
        <f>G51*100/C51</f>
        <v>90.555293916170754</v>
      </c>
      <c r="I51" s="49">
        <v>3566.1</v>
      </c>
      <c r="J51" s="49">
        <f>I51*100/C51</f>
        <v>76.3389990152845</v>
      </c>
    </row>
    <row r="52" spans="1:10" s="4" customFormat="1" ht="18.75" customHeight="1" x14ac:dyDescent="0.35">
      <c r="A52" s="43"/>
      <c r="B52" s="35" t="s">
        <v>8</v>
      </c>
      <c r="C52" s="51">
        <f>C10+C16+C20+C24+C27+C31+C50+C35+C38+C41+C44+C45+C46+C51</f>
        <v>8124596.7999999998</v>
      </c>
      <c r="D52" s="51"/>
      <c r="E52" s="51"/>
      <c r="F52" s="51"/>
      <c r="G52" s="51">
        <f>G10+G16+G20+G24+G27+G31+G50+G35+G38+G41+G44+G45+G46+G51</f>
        <v>6149047.7000000002</v>
      </c>
      <c r="H52" s="52">
        <f t="shared" si="4"/>
        <v>75.684342883329307</v>
      </c>
      <c r="I52" s="51">
        <f>I10+I16+I20+I24+I27+I31+I50+I35+I38+I41+I44+I45+I46+I51</f>
        <v>3988758.8</v>
      </c>
      <c r="J52" s="51">
        <f>I52*100/C52</f>
        <v>49.094852313163408</v>
      </c>
    </row>
    <row r="53" spans="1:10" s="2" customFormat="1" x14ac:dyDescent="0.35">
      <c r="A53" s="12"/>
      <c r="B53" s="12"/>
      <c r="C53" s="42"/>
      <c r="D53" s="12"/>
      <c r="E53" s="12"/>
      <c r="F53" s="12"/>
      <c r="G53" s="12"/>
      <c r="H53" s="12"/>
      <c r="I53" s="14"/>
      <c r="J53" s="13"/>
    </row>
    <row r="54" spans="1:10" s="2" customFormat="1" x14ac:dyDescent="0.35">
      <c r="A54" s="12"/>
      <c r="B54" s="12"/>
      <c r="C54" s="15"/>
      <c r="D54" s="12"/>
      <c r="E54" s="15"/>
      <c r="F54" s="15"/>
      <c r="G54" s="15"/>
      <c r="H54" s="15"/>
      <c r="I54" s="15"/>
      <c r="J54" s="13"/>
    </row>
    <row r="55" spans="1:10" s="2" customFormat="1" x14ac:dyDescent="0.35">
      <c r="A55" s="12"/>
      <c r="B55" s="15"/>
      <c r="C55" s="16"/>
      <c r="D55" s="15"/>
      <c r="E55" s="15"/>
      <c r="F55" s="15"/>
      <c r="G55" s="16"/>
      <c r="H55" s="15"/>
      <c r="I55" s="17"/>
      <c r="J55" s="16"/>
    </row>
    <row r="56" spans="1:10" s="2" customFormat="1" x14ac:dyDescent="0.35">
      <c r="A56" s="12"/>
      <c r="B56" s="15"/>
      <c r="C56" s="16"/>
      <c r="D56" s="15"/>
      <c r="E56" s="15"/>
      <c r="F56" s="15"/>
      <c r="G56" s="15"/>
      <c r="H56" s="15"/>
      <c r="I56" s="17"/>
      <c r="J56" s="13"/>
    </row>
    <row r="57" spans="1:10" s="2" customFormat="1" x14ac:dyDescent="0.35">
      <c r="A57" s="12"/>
      <c r="B57" s="15"/>
      <c r="C57" s="16"/>
      <c r="D57" s="15"/>
      <c r="E57" s="15"/>
      <c r="F57" s="15"/>
      <c r="G57" s="15"/>
      <c r="H57" s="15"/>
      <c r="I57" s="17"/>
      <c r="J57" s="13"/>
    </row>
    <row r="58" spans="1:10" s="2" customFormat="1" x14ac:dyDescent="0.35">
      <c r="A58" s="12"/>
      <c r="B58" s="15"/>
      <c r="C58" s="15"/>
      <c r="D58" s="15"/>
      <c r="E58" s="15"/>
      <c r="F58" s="15"/>
      <c r="G58" s="15"/>
      <c r="H58" s="15"/>
      <c r="I58" s="17"/>
      <c r="J58" s="13"/>
    </row>
    <row r="59" spans="1:10" s="2" customFormat="1" x14ac:dyDescent="0.35">
      <c r="A59" s="12"/>
      <c r="B59" s="15"/>
      <c r="C59" s="18"/>
      <c r="D59" s="15"/>
      <c r="E59" s="15"/>
      <c r="F59" s="15"/>
      <c r="G59" s="15"/>
      <c r="H59" s="15"/>
      <c r="I59" s="17"/>
      <c r="J59" s="13"/>
    </row>
    <row r="60" spans="1:10" s="2" customFormat="1" x14ac:dyDescent="0.35">
      <c r="A60" s="12"/>
      <c r="B60" s="15"/>
      <c r="C60" s="15"/>
      <c r="D60" s="15"/>
      <c r="E60" s="15"/>
      <c r="F60" s="15"/>
      <c r="G60" s="15"/>
      <c r="H60" s="15"/>
      <c r="I60" s="17"/>
      <c r="J60" s="13"/>
    </row>
    <row r="61" spans="1:10" s="2" customFormat="1" x14ac:dyDescent="0.35">
      <c r="A61" s="12"/>
      <c r="B61" s="15"/>
      <c r="C61" s="15"/>
      <c r="D61" s="15"/>
      <c r="E61" s="15"/>
      <c r="F61" s="15"/>
      <c r="G61" s="15"/>
      <c r="H61" s="15"/>
      <c r="I61" s="19"/>
      <c r="J61" s="13"/>
    </row>
    <row r="62" spans="1:10" s="2" customFormat="1" x14ac:dyDescent="0.35">
      <c r="A62" s="12"/>
      <c r="B62" s="15"/>
      <c r="C62" s="15"/>
      <c r="D62" s="15"/>
      <c r="E62" s="15"/>
      <c r="F62" s="15"/>
      <c r="G62" s="20"/>
      <c r="H62" s="15"/>
      <c r="I62" s="17"/>
      <c r="J62" s="13"/>
    </row>
    <row r="63" spans="1:10" s="2" customFormat="1" x14ac:dyDescent="0.35">
      <c r="A63" s="12"/>
      <c r="B63" s="15"/>
      <c r="C63" s="15"/>
      <c r="D63" s="15"/>
      <c r="E63" s="15"/>
      <c r="F63" s="15"/>
      <c r="G63" s="15"/>
      <c r="H63" s="15"/>
      <c r="I63" s="17"/>
      <c r="J63" s="13"/>
    </row>
    <row r="64" spans="1:10" s="2" customFormat="1" x14ac:dyDescent="0.35">
      <c r="A64" s="12"/>
      <c r="B64" s="18"/>
      <c r="C64" s="15"/>
      <c r="D64" s="15"/>
      <c r="E64" s="15"/>
      <c r="F64" s="15"/>
      <c r="G64" s="15"/>
      <c r="H64" s="15"/>
      <c r="I64" s="17"/>
      <c r="J64" s="13"/>
    </row>
    <row r="65" spans="1:10" s="2" customFormat="1" x14ac:dyDescent="0.35">
      <c r="A65" s="12"/>
      <c r="B65" s="15"/>
      <c r="C65" s="15"/>
      <c r="D65" s="15"/>
      <c r="E65" s="15"/>
      <c r="F65" s="15"/>
      <c r="G65" s="15"/>
      <c r="H65" s="15"/>
      <c r="I65" s="17"/>
      <c r="J65" s="13"/>
    </row>
    <row r="66" spans="1:10" x14ac:dyDescent="0.35">
      <c r="A66" s="12"/>
      <c r="B66" s="12"/>
      <c r="C66" s="15"/>
      <c r="D66" s="9"/>
      <c r="E66" s="9"/>
      <c r="F66" s="9"/>
      <c r="G66" s="9"/>
      <c r="H66" s="9"/>
      <c r="I66" s="21"/>
    </row>
    <row r="67" spans="1:10" x14ac:dyDescent="0.35">
      <c r="A67" s="12"/>
      <c r="B67" s="15"/>
      <c r="C67" s="15"/>
      <c r="D67" s="9"/>
      <c r="E67" s="9"/>
      <c r="F67" s="9"/>
      <c r="G67" s="9"/>
      <c r="H67" s="9"/>
      <c r="I67" s="21"/>
    </row>
    <row r="68" spans="1:10" x14ac:dyDescent="0.35">
      <c r="A68" s="12"/>
      <c r="B68" s="15"/>
      <c r="C68" s="15"/>
      <c r="D68" s="9"/>
      <c r="E68" s="9"/>
      <c r="F68" s="9"/>
      <c r="G68" s="9"/>
      <c r="H68" s="9"/>
      <c r="I68" s="21"/>
    </row>
    <row r="69" spans="1:10" x14ac:dyDescent="0.35">
      <c r="A69" s="12"/>
      <c r="B69" s="15"/>
      <c r="C69" s="15"/>
      <c r="D69" s="9"/>
      <c r="E69" s="9"/>
      <c r="F69" s="9"/>
      <c r="G69" s="9"/>
      <c r="H69" s="9"/>
      <c r="I69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2018</vt:lpstr>
      <vt:lpstr>'МП 2018'!Заголовки_для_печати</vt:lpstr>
      <vt:lpstr>'МП 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2018-06-18T11:45:43Z</cp:lastPrinted>
  <dcterms:created xsi:type="dcterms:W3CDTF">2012-07-10T18:14:32Z</dcterms:created>
  <dcterms:modified xsi:type="dcterms:W3CDTF">2018-10-16T07:33:52Z</dcterms:modified>
</cp:coreProperties>
</file>